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Кдот на 20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59" i="3" l="1"/>
  <c r="E142" i="3"/>
  <c r="E137" i="3"/>
  <c r="E130" i="3"/>
  <c r="E123" i="3"/>
  <c r="E112" i="3"/>
  <c r="E97" i="3"/>
  <c r="E92" i="3"/>
  <c r="E84" i="3"/>
  <c r="E72" i="3"/>
  <c r="E63" i="3"/>
  <c r="E52" i="3"/>
  <c r="E38" i="3"/>
  <c r="E27" i="3"/>
</calcChain>
</file>

<file path=xl/sharedStrings.xml><?xml version="1.0" encoding="utf-8"?>
<sst xmlns="http://schemas.openxmlformats.org/spreadsheetml/2006/main" count="143" uniqueCount="143">
  <si>
    <t>N п/п</t>
  </si>
  <si>
    <t>Наименование сельского населенного пункта</t>
  </si>
  <si>
    <t>КДот</t>
  </si>
  <si>
    <t>ГБУ "Ачхой-Мартановская ЦРБ"</t>
  </si>
  <si>
    <t>село Янди                                                - ВА</t>
  </si>
  <si>
    <t>ГБУ "Веденская ЦРБ"</t>
  </si>
  <si>
    <t>село Дарго                                               - УБ</t>
  </si>
  <si>
    <t>"Грозненская ЦРБ"</t>
  </si>
  <si>
    <t xml:space="preserve"> ГБУ "Гудермесская ЦРБ  им. Алиева Х.Ш."  </t>
  </si>
  <si>
    <t>ГБУ "Курчалойская ЦРБ им. Хизриевой А.И."</t>
  </si>
  <si>
    <t>ГБУ "Надтеречная ЦРБ"</t>
  </si>
  <si>
    <t>ГБУ "Наурская ЦРБ"</t>
  </si>
  <si>
    <t>ГБУ "Ножай-Юртовская ЦРБ"</t>
  </si>
  <si>
    <t>ГБУ "Серноводская ЦРБ"</t>
  </si>
  <si>
    <t>ГБУ "ЦРБ Урус-Мартановского района"</t>
  </si>
  <si>
    <t>ГБУ "Шалинская ЦРБ"</t>
  </si>
  <si>
    <t xml:space="preserve">ГБУ "Шатойская  МРБ"   </t>
  </si>
  <si>
    <t>ГБУ "Шелковская ЦРБ"</t>
  </si>
  <si>
    <t>ГБУ  "Аргунская ГБ №1"</t>
  </si>
  <si>
    <t>ГБУ "ПОЛИКЛИНИКА №5  г. ГРОЗНОГО"</t>
  </si>
  <si>
    <t>Перечень медицинских организаций, для  применения коэффициента дифференциации на прикрепившихся к медицинской организации лиц с учетом наличия подразделений, расположенных в сельской местности, отдаленных территориях, поселках городского типа и малых городах с численностью населения до 50 тысяч человек,  и расходов на их содержание и оплату труда персонала  на 2025 год</t>
  </si>
  <si>
    <r>
      <rPr>
        <b/>
        <sz val="11"/>
        <color theme="1"/>
        <rFont val="Times New Roman"/>
        <family val="1"/>
        <charset val="204"/>
      </rPr>
      <t>Приложение №35</t>
    </r>
    <r>
      <rPr>
        <sz val="11"/>
        <color theme="1"/>
        <rFont val="Times New Roman"/>
        <family val="1"/>
        <charset val="204"/>
      </rPr>
      <t xml:space="preserve"> к Тарифному соглашению в системе ОМС Чеченской Республики на 2025 год</t>
    </r>
  </si>
  <si>
    <t>г. Грозный                                           -  ЦРБ</t>
  </si>
  <si>
    <t>село Брагуны                                          - ВА</t>
  </si>
  <si>
    <t>село Герзель-Аул                                   - ВА</t>
  </si>
  <si>
    <t>г. Гудермес                                           - ЦРБ</t>
  </si>
  <si>
    <t>село Джалка                                           - ВА</t>
  </si>
  <si>
    <t>село Кади-Юрт                                       - ВА</t>
  </si>
  <si>
    <t>село Комсомольское                               - ВА</t>
  </si>
  <si>
    <t>село Кошкельды                                     - ВА</t>
  </si>
  <si>
    <t>село Новый Энгеной                               - ВА</t>
  </si>
  <si>
    <t>село Ойсхара                                          - УБ</t>
  </si>
  <si>
    <t>село Энгель-Юрт                                    - ВА</t>
  </si>
  <si>
    <t>г.Курчалой                                             - ЦРБ</t>
  </si>
  <si>
    <t>село Аллерой                                          - ВА</t>
  </si>
  <si>
    <t>село Ахмат-Юрт                                    - ВА</t>
  </si>
  <si>
    <t>село Бачи-Юрт                                       - ВА</t>
  </si>
  <si>
    <t>село Гелдаган                                         - ВА</t>
  </si>
  <si>
    <t>село Майртуп                                         - ВА</t>
  </si>
  <si>
    <t>село Цоци-Юрт                                      - ВА</t>
  </si>
  <si>
    <t>село Ялхой-Мохк                                    -ВА</t>
  </si>
  <si>
    <r>
      <t xml:space="preserve">село Илсхан-Юрт                                   </t>
    </r>
    <r>
      <rPr>
        <sz val="11"/>
        <color rgb="FF000000"/>
        <rFont val="Times New Roman"/>
        <family val="1"/>
        <charset val="204"/>
      </rPr>
      <t>- ВА</t>
    </r>
  </si>
  <si>
    <t>село Надтеречное                                  - ЦРБ</t>
  </si>
  <si>
    <t>село Бено-Юрт                                       - УБ</t>
  </si>
  <si>
    <t>село Братское                                         - ВА</t>
  </si>
  <si>
    <t>село Гвардейское                                    - УБ</t>
  </si>
  <si>
    <t>поселок Горагорский                               - УБ</t>
  </si>
  <si>
    <t>село Знаменское                                     - УБ</t>
  </si>
  <si>
    <t>село Мекен-Юрт                                     - ВА</t>
  </si>
  <si>
    <t>станица Наурская                                  - ЦРБ</t>
  </si>
  <si>
    <t>село Алпатово                                        - ВА</t>
  </si>
  <si>
    <t>станица Ищерская                                  - ВА</t>
  </si>
  <si>
    <t>станица Калиновская                              - ВА</t>
  </si>
  <si>
    <t>станица Мекенская                                 - ВА</t>
  </si>
  <si>
    <t>станица Николаевская                            - ВА</t>
  </si>
  <si>
    <t>село Новое-Солкушино                           - ВА</t>
  </si>
  <si>
    <t>село Новотерское                                   - ВА</t>
  </si>
  <si>
    <t>село Рубежное                                        - ВА</t>
  </si>
  <si>
    <t>станица Савельевская                            - ВА</t>
  </si>
  <si>
    <t>село Ножай-Юрт                                    - ЦРБ</t>
  </si>
  <si>
    <t>село Беной                                              - УБ</t>
  </si>
  <si>
    <t>село Галайты                                          - ВА</t>
  </si>
  <si>
    <t>село Зандак                                            - УБ</t>
  </si>
  <si>
    <t>село Мескеты                                         - ВА</t>
  </si>
  <si>
    <t>село Саясан                                            - УБ</t>
  </si>
  <si>
    <t>село Серноводское                                  - ЦРБ</t>
  </si>
  <si>
    <t>станица Ассиновская                               - УБ</t>
  </si>
  <si>
    <t>село Бамут                                               - ВА</t>
  </si>
  <si>
    <t>г.Урус-Мартан                                       - ЦРБ</t>
  </si>
  <si>
    <t>село Алхазурово                                     - ВА</t>
  </si>
  <si>
    <t>село Алхан-Юрт                                     - УБ</t>
  </si>
  <si>
    <t>село Гехи                                                - УБ</t>
  </si>
  <si>
    <t>село Гехи-Чу                                           - ВА</t>
  </si>
  <si>
    <t>село Гойты                                              - УБ</t>
  </si>
  <si>
    <t>село Гой-Чу                                             - ВА</t>
  </si>
  <si>
    <t>село Мартан-Чу                                       - ВА</t>
  </si>
  <si>
    <t>село Рошни-Чу                                         - ВА</t>
  </si>
  <si>
    <t>село Старые-Атаги                                  - УБ</t>
  </si>
  <si>
    <t>село Шалажи                                            - ВА</t>
  </si>
  <si>
    <t xml:space="preserve"> село  Танги-Чу                                        - ВА</t>
  </si>
  <si>
    <t>село Гойское                                            - ВА</t>
  </si>
  <si>
    <t>г.Шали                                                    - ЦРБ</t>
  </si>
  <si>
    <t>село Автуры                                           - ВА</t>
  </si>
  <si>
    <t>село Белгатой                                         - ВА</t>
  </si>
  <si>
    <t>село Герменчук                                      - ВА</t>
  </si>
  <si>
    <t>село Дуба-Юрт                                       - ВА</t>
  </si>
  <si>
    <t>село Мескер-Юрт                                   - ВА</t>
  </si>
  <si>
    <t>село Новые-Атаги                                  - ВА</t>
  </si>
  <si>
    <t>село Сержень-Юрт                                 - ВА</t>
  </si>
  <si>
    <t>поселок Чири-Юрт                                  - УБ</t>
  </si>
  <si>
    <t>станица Шелковская                              - ЦРБ</t>
  </si>
  <si>
    <t>станица Гребенская                                - ВА</t>
  </si>
  <si>
    <t>станица Каргалинская                             - УБ</t>
  </si>
  <si>
    <t>станица Ново-Щедринская                     - ВА</t>
  </si>
  <si>
    <t>станица Червленная                                 - УБ</t>
  </si>
  <si>
    <t>село Шатой                                            - ЦРБ</t>
  </si>
  <si>
    <t>село Химой                                             - УБ</t>
  </si>
  <si>
    <t>село Кенхи                                              - ВА</t>
  </si>
  <si>
    <t>село Итум-Кали                                      - УБ</t>
  </si>
  <si>
    <t>село Борзой                                             - ВА</t>
  </si>
  <si>
    <t>г. Аргун                                               - ГБ №1</t>
  </si>
  <si>
    <t>село Комсомольское                            - ВА</t>
  </si>
  <si>
    <t>село  Чечен-Аул                                  - ВА</t>
  </si>
  <si>
    <t>село Хаттуни                                           - ВА</t>
  </si>
  <si>
    <t>село Элистанжи                                       - ВА</t>
  </si>
  <si>
    <t>село Тевзана                                            - ВА</t>
  </si>
  <si>
    <t>село Махкеты                                          - УБ</t>
  </si>
  <si>
    <t>село Дышне-Ведено                                - ВА</t>
  </si>
  <si>
    <t>село Ведено                                           - ЦРБ</t>
  </si>
  <si>
    <t>село Алхан-Кала                                     - УБ</t>
  </si>
  <si>
    <t>село Виноградное                                     - ВА</t>
  </si>
  <si>
    <t>станица Первомайская                            - УБ</t>
  </si>
  <si>
    <t>станица Петропавловская                        - ВА</t>
  </si>
  <si>
    <t>поселок Долинский                                   - ВА</t>
  </si>
  <si>
    <t>село Побединское                                   - УБ</t>
  </si>
  <si>
    <t>село Правобережное                                - ВА</t>
  </si>
  <si>
    <t>село Толстой-Юрт  староюрт                  - УБ</t>
  </si>
  <si>
    <t>ГБУ "ДЕТСКАЯ КЛИНИЧЕСКАЯ БОЛЬНИЦА № 2   г. ГРОЗНОГО"</t>
  </si>
  <si>
    <t>ГБУ "КЛИНИЧЕСКАЯ БОЛЬНИЦА № 4 г. ГРОЗНОГО"</t>
  </si>
  <si>
    <t>ГБУ "КЛИНИЧЕСКАЯ БОЛЬНИЦА № 5 г. ГРОЗНОГО"</t>
  </si>
  <si>
    <t>ГБУ "КЛИНИЧЕСКАЯ БОЛЬНИЦА № 6 г. ГРОЗНОГО"</t>
  </si>
  <si>
    <t>ГБУ "ДЕТСКАЯ ПОЛИКЛИНИКА № 5 г.ГРОЗНОГО"</t>
  </si>
  <si>
    <t>ГБУ "ДЕТСКАЯ ПОЛИКЛИНИКА № 4 г.ГРОЗНОГО"</t>
  </si>
  <si>
    <t>ГБУ "ДЕТСКАЯ ПОЛИКЛИНИКА № 3 г. ГРОЗНОГО"</t>
  </si>
  <si>
    <t>ГБУ "ДЕТСКАЯ ПОЛИКЛИНИКА № 1 г. ГРОЗНОГО"</t>
  </si>
  <si>
    <t>ГБУ "ПОЛИКЛИНИКА № 1  г. ГРОЗНОГО"</t>
  </si>
  <si>
    <t>ГБУ "ПОЛИКЛИНИКА № 2  г. ГРОЗНОГО"</t>
  </si>
  <si>
    <t>ГБУ "ПОЛИКЛИНИКА № 3  г. ГРОЗНОГО"</t>
  </si>
  <si>
    <t>ГБУ "ПОЛИКЛИНИКА № 4  г. ГРОЗНОГО"</t>
  </si>
  <si>
    <t>ГБУ "ПОЛИКЛИНИКА № 6  г. ГРОЗНОГО"</t>
  </si>
  <si>
    <t>ГБУ "ПОЛИКЛИНИКА № 7  г. ГРОЗНОГО"</t>
  </si>
  <si>
    <t>ГБУ "КЛИНИЧЕСКАЯ БОЛЬНИЦА № 3 г. ГРОЗНОГО"</t>
  </si>
  <si>
    <t>село Новый Беной                                    -ВА</t>
  </si>
  <si>
    <t>село Ишхой-Юрт                                     -ВА</t>
  </si>
  <si>
    <t>село Валерик                                           - ВА</t>
  </si>
  <si>
    <t>село Ачхой-Мартан                               - ЦРБ</t>
  </si>
  <si>
    <t>село Закан-Юрт                                      - ВА</t>
  </si>
  <si>
    <t>село Катар-Юрт                                      - ВА</t>
  </si>
  <si>
    <t>село Кулары                                            - ВА</t>
  </si>
  <si>
    <t>село Самашки                                         - УБ</t>
  </si>
  <si>
    <t>село Хамби-Ирзи                                    - ВА</t>
  </si>
  <si>
    <t>село Шаами-Юрт                                    - ВА</t>
  </si>
  <si>
    <t>Численность обслуживаемых застрахованных,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</si>
</sst>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0.0"/>
    <numFmt numFmtId="165" formatCode="0.000000"/>
    <numFmt numFmtId="166" formatCode="0.0000000"/>
    <numFmt numFmtId="167" formatCode="0.000"/>
    <numFmt numFmtId="168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168" fontId="8" fillId="0" borderId="1" xfId="1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8" fontId="1" fillId="0" borderId="1" xfId="1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wrapText="1"/>
    </xf>
    <xf numFmtId="168" fontId="5" fillId="0" borderId="2" xfId="1" applyNumberFormat="1" applyFont="1" applyBorder="1" applyAlignment="1">
      <alignment wrapText="1"/>
    </xf>
    <xf numFmtId="168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vertical="center" wrapText="1"/>
    </xf>
    <xf numFmtId="168" fontId="5" fillId="0" borderId="2" xfId="1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left" vertical="center" wrapText="1"/>
    </xf>
    <xf numFmtId="168" fontId="5" fillId="0" borderId="2" xfId="1" applyNumberFormat="1" applyFont="1" applyBorder="1" applyAlignment="1">
      <alignment horizontal="left" vertical="center" wrapText="1"/>
    </xf>
    <xf numFmtId="168" fontId="1" fillId="0" borderId="1" xfId="1" applyNumberFormat="1" applyFont="1" applyBorder="1" applyAlignment="1">
      <alignment horizontal="left" vertical="center" wrapText="1"/>
    </xf>
    <xf numFmtId="168" fontId="8" fillId="0" borderId="1" xfId="1" applyNumberFormat="1" applyFont="1" applyBorder="1" applyAlignment="1">
      <alignment vertical="center"/>
    </xf>
    <xf numFmtId="168" fontId="8" fillId="0" borderId="1" xfId="1" applyNumberFormat="1" applyFont="1" applyBorder="1" applyAlignment="1">
      <alignment vertical="center" wrapText="1"/>
    </xf>
    <xf numFmtId="168" fontId="5" fillId="0" borderId="3" xfId="1" applyNumberFormat="1" applyFont="1" applyBorder="1" applyAlignment="1">
      <alignment vertical="center" wrapText="1"/>
    </xf>
    <xf numFmtId="168" fontId="10" fillId="0" borderId="1" xfId="1" applyNumberFormat="1" applyFont="1" applyBorder="1" applyAlignment="1"/>
    <xf numFmtId="0" fontId="5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358140</xdr:colOff>
      <xdr:row>154</xdr:row>
      <xdr:rowOff>142875</xdr:rowOff>
    </xdr:from>
    <xdr:to>
      <xdr:col>1</xdr:col>
      <xdr:colOff>367665</xdr:colOff>
      <xdr:row>154</xdr:row>
      <xdr:rowOff>142875</xdr:rowOff>
    </xdr:to>
    <xdr:cxnSp macro="">
      <xdr:nvCxnSpPr>
        <xdr:cNvPr id="2" name="Прямая соединительная линия 1"/>
        <xdr:cNvCxnSpPr/>
      </xdr:nvCxnSpPr>
      <xdr:spPr>
        <a:xfrm>
          <a:off x="358140" y="35804475"/>
          <a:ext cx="9525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9"/>
  <sheetViews>
    <sheetView tabSelected="1" workbookViewId="0">
      <selection activeCell="A5" sqref="A5"/>
    </sheetView>
  </sheetViews>
  <sheetFormatPr defaultRowHeight="15" x14ac:dyDescent="0.25"/>
  <cols>
    <col min="2" max="3" width="9.140625" style="5"/>
    <col min="4" max="4" width="42.7109375" style="5" customWidth="1"/>
    <col min="5" max="5" width="15.140625" style="5" customWidth="1"/>
    <col min="6" max="6" width="16.85546875" style="5" customWidth="1"/>
    <col min="7" max="7" width="11.85546875" customWidth="1"/>
    <col min="8" max="8" width="12.28515625" customWidth="1"/>
  </cols>
  <sheetData>
    <row r="2" spans="2:6" ht="61.5" customHeight="1" x14ac:dyDescent="0.25">
      <c r="E2" s="47" t="s">
        <v>21</v>
      </c>
      <c r="F2" s="47"/>
    </row>
    <row r="3" spans="2:6" ht="96" customHeight="1" x14ac:dyDescent="0.25">
      <c r="B3" s="48" t="s">
        <v>20</v>
      </c>
      <c r="C3" s="48"/>
      <c r="D3" s="48"/>
      <c r="E3" s="48"/>
      <c r="F3" s="48"/>
    </row>
    <row r="4" spans="2:6" ht="18" customHeight="1" x14ac:dyDescent="0.25">
      <c r="B4" s="49" t="s">
        <v>0</v>
      </c>
      <c r="C4" s="49" t="s">
        <v>1</v>
      </c>
      <c r="D4" s="49"/>
      <c r="E4" s="49" t="s">
        <v>142</v>
      </c>
      <c r="F4" s="49" t="s">
        <v>2</v>
      </c>
    </row>
    <row r="5" spans="2:6" ht="19.5" customHeight="1" x14ac:dyDescent="0.25">
      <c r="B5" s="49"/>
      <c r="C5" s="49"/>
      <c r="D5" s="49"/>
      <c r="E5" s="49"/>
      <c r="F5" s="49"/>
    </row>
    <row r="6" spans="2:6" ht="18.75" customHeight="1" x14ac:dyDescent="0.25">
      <c r="B6" s="49"/>
      <c r="C6" s="49"/>
      <c r="D6" s="49"/>
      <c r="E6" s="49"/>
      <c r="F6" s="49"/>
    </row>
    <row r="7" spans="2:6" ht="15.75" customHeight="1" x14ac:dyDescent="0.25">
      <c r="B7" s="49"/>
      <c r="C7" s="49"/>
      <c r="D7" s="49"/>
      <c r="E7" s="49"/>
      <c r="F7" s="49"/>
    </row>
    <row r="8" spans="2:6" ht="17.100000000000001" customHeight="1" x14ac:dyDescent="0.25">
      <c r="B8" s="4">
        <v>1</v>
      </c>
      <c r="C8" s="46" t="s">
        <v>3</v>
      </c>
      <c r="D8" s="46"/>
      <c r="E8" s="6"/>
      <c r="F8" s="15">
        <v>1.0887599179575753</v>
      </c>
    </row>
    <row r="9" spans="2:6" ht="17.100000000000001" customHeight="1" x14ac:dyDescent="0.25">
      <c r="B9" s="6"/>
      <c r="C9" s="18">
        <v>1</v>
      </c>
      <c r="D9" s="6" t="s">
        <v>135</v>
      </c>
      <c r="E9" s="14">
        <v>30760</v>
      </c>
      <c r="F9" s="18">
        <v>1.04</v>
      </c>
    </row>
    <row r="10" spans="2:6" ht="17.100000000000001" customHeight="1" x14ac:dyDescent="0.25">
      <c r="B10" s="6"/>
      <c r="C10" s="18">
        <v>2</v>
      </c>
      <c r="D10" s="6" t="s">
        <v>134</v>
      </c>
      <c r="E10" s="14">
        <v>9748</v>
      </c>
      <c r="F10" s="18">
        <v>1.113</v>
      </c>
    </row>
    <row r="11" spans="2:6" ht="17.100000000000001" customHeight="1" x14ac:dyDescent="0.25">
      <c r="B11" s="6"/>
      <c r="C11" s="18">
        <v>3</v>
      </c>
      <c r="D11" s="6" t="s">
        <v>136</v>
      </c>
      <c r="E11" s="14">
        <v>6614</v>
      </c>
      <c r="F11" s="18">
        <v>1.113</v>
      </c>
    </row>
    <row r="12" spans="2:6" ht="17.100000000000001" customHeight="1" x14ac:dyDescent="0.25">
      <c r="B12" s="6"/>
      <c r="C12" s="18">
        <v>4</v>
      </c>
      <c r="D12" s="6" t="s">
        <v>137</v>
      </c>
      <c r="E12" s="14">
        <v>15402</v>
      </c>
      <c r="F12" s="18">
        <v>1.113</v>
      </c>
    </row>
    <row r="13" spans="2:6" ht="17.100000000000001" customHeight="1" x14ac:dyDescent="0.25">
      <c r="B13" s="6"/>
      <c r="C13" s="18">
        <v>5</v>
      </c>
      <c r="D13" s="6" t="s">
        <v>138</v>
      </c>
      <c r="E13" s="14">
        <v>5979</v>
      </c>
      <c r="F13" s="18">
        <v>1.113</v>
      </c>
    </row>
    <row r="14" spans="2:6" ht="17.100000000000001" customHeight="1" x14ac:dyDescent="0.25">
      <c r="B14" s="6"/>
      <c r="C14" s="18">
        <v>6</v>
      </c>
      <c r="D14" s="6" t="s">
        <v>139</v>
      </c>
      <c r="E14" s="14">
        <v>13016</v>
      </c>
      <c r="F14" s="18">
        <v>1.113</v>
      </c>
    </row>
    <row r="15" spans="2:6" ht="17.100000000000001" customHeight="1" x14ac:dyDescent="0.25">
      <c r="B15" s="6"/>
      <c r="C15" s="18">
        <v>7</v>
      </c>
      <c r="D15" s="6" t="s">
        <v>140</v>
      </c>
      <c r="E15" s="14">
        <v>3952</v>
      </c>
      <c r="F15" s="18">
        <v>1.113</v>
      </c>
    </row>
    <row r="16" spans="2:6" ht="17.100000000000001" customHeight="1" x14ac:dyDescent="0.25">
      <c r="B16" s="6"/>
      <c r="C16" s="18">
        <v>8</v>
      </c>
      <c r="D16" s="6" t="s">
        <v>141</v>
      </c>
      <c r="E16" s="14">
        <v>5336</v>
      </c>
      <c r="F16" s="18">
        <v>1.113</v>
      </c>
    </row>
    <row r="17" spans="2:6" ht="17.100000000000001" customHeight="1" x14ac:dyDescent="0.25">
      <c r="B17" s="6"/>
      <c r="C17" s="18">
        <v>9</v>
      </c>
      <c r="D17" s="6" t="s">
        <v>4</v>
      </c>
      <c r="E17" s="14">
        <v>1828</v>
      </c>
      <c r="F17" s="19">
        <v>1.113</v>
      </c>
    </row>
    <row r="18" spans="2:6" ht="17.100000000000001" customHeight="1" x14ac:dyDescent="0.25">
      <c r="B18" s="6"/>
      <c r="C18" s="16"/>
      <c r="D18" s="17"/>
      <c r="E18" s="20">
        <f>SUM(E9:E17)</f>
        <v>92635</v>
      </c>
      <c r="F18" s="6"/>
    </row>
    <row r="19" spans="2:6" ht="17.100000000000001" customHeight="1" x14ac:dyDescent="0.25">
      <c r="B19" s="4">
        <v>2</v>
      </c>
      <c r="C19" s="46" t="s">
        <v>5</v>
      </c>
      <c r="D19" s="46"/>
      <c r="E19" s="21"/>
      <c r="F19" s="22">
        <v>1.113</v>
      </c>
    </row>
    <row r="20" spans="2:6" ht="17.100000000000001" customHeight="1" x14ac:dyDescent="0.25">
      <c r="B20" s="6"/>
      <c r="C20" s="18">
        <v>1</v>
      </c>
      <c r="D20" s="6" t="s">
        <v>108</v>
      </c>
      <c r="E20" s="23">
        <v>6556</v>
      </c>
      <c r="F20" s="18">
        <v>1.113</v>
      </c>
    </row>
    <row r="21" spans="2:6" ht="17.100000000000001" customHeight="1" x14ac:dyDescent="0.25">
      <c r="B21" s="6"/>
      <c r="C21" s="18">
        <v>2</v>
      </c>
      <c r="D21" s="6" t="s">
        <v>6</v>
      </c>
      <c r="E21" s="23">
        <v>2425</v>
      </c>
      <c r="F21" s="18">
        <v>1.113</v>
      </c>
    </row>
    <row r="22" spans="2:6" ht="17.100000000000001" customHeight="1" x14ac:dyDescent="0.25">
      <c r="B22" s="6"/>
      <c r="C22" s="18">
        <v>3</v>
      </c>
      <c r="D22" s="6" t="s">
        <v>107</v>
      </c>
      <c r="E22" s="23">
        <v>7515</v>
      </c>
      <c r="F22" s="18">
        <v>1.113</v>
      </c>
    </row>
    <row r="23" spans="2:6" ht="17.100000000000001" customHeight="1" x14ac:dyDescent="0.25">
      <c r="B23" s="6"/>
      <c r="C23" s="18">
        <v>4</v>
      </c>
      <c r="D23" s="6" t="s">
        <v>106</v>
      </c>
      <c r="E23" s="23">
        <v>5215</v>
      </c>
      <c r="F23" s="18">
        <v>1.113</v>
      </c>
    </row>
    <row r="24" spans="2:6" ht="17.100000000000001" customHeight="1" x14ac:dyDescent="0.25">
      <c r="B24" s="6"/>
      <c r="C24" s="18">
        <v>5</v>
      </c>
      <c r="D24" s="6" t="s">
        <v>105</v>
      </c>
      <c r="E24" s="23">
        <v>3146</v>
      </c>
      <c r="F24" s="18">
        <v>1.113</v>
      </c>
    </row>
    <row r="25" spans="2:6" ht="17.100000000000001" customHeight="1" x14ac:dyDescent="0.25">
      <c r="B25" s="6"/>
      <c r="C25" s="18">
        <v>6</v>
      </c>
      <c r="D25" s="6" t="s">
        <v>103</v>
      </c>
      <c r="E25" s="23">
        <v>2711</v>
      </c>
      <c r="F25" s="18">
        <v>1.113</v>
      </c>
    </row>
    <row r="26" spans="2:6" ht="17.100000000000001" customHeight="1" x14ac:dyDescent="0.25">
      <c r="B26" s="6"/>
      <c r="C26" s="18">
        <v>7</v>
      </c>
      <c r="D26" s="6" t="s">
        <v>104</v>
      </c>
      <c r="E26" s="24">
        <v>2380</v>
      </c>
      <c r="F26" s="19">
        <v>1.113</v>
      </c>
    </row>
    <row r="27" spans="2:6" ht="17.100000000000001" customHeight="1" x14ac:dyDescent="0.25">
      <c r="B27" s="6"/>
      <c r="C27" s="16"/>
      <c r="D27" s="17"/>
      <c r="E27" s="25">
        <f>SUM(E20:E26)</f>
        <v>29948</v>
      </c>
      <c r="F27" s="18"/>
    </row>
    <row r="28" spans="2:6" ht="17.100000000000001" customHeight="1" x14ac:dyDescent="0.25">
      <c r="B28" s="26">
        <v>3</v>
      </c>
      <c r="C28" s="46" t="s">
        <v>7</v>
      </c>
      <c r="D28" s="46"/>
      <c r="E28" s="8"/>
      <c r="F28" s="31">
        <v>1.113</v>
      </c>
    </row>
    <row r="29" spans="2:6" ht="17.100000000000001" customHeight="1" x14ac:dyDescent="0.25">
      <c r="B29" s="9"/>
      <c r="C29" s="18">
        <v>1</v>
      </c>
      <c r="D29" s="18" t="s">
        <v>22</v>
      </c>
      <c r="E29" s="28">
        <v>5637</v>
      </c>
      <c r="F29" s="27">
        <v>1.113</v>
      </c>
    </row>
    <row r="30" spans="2:6" ht="17.100000000000001" customHeight="1" x14ac:dyDescent="0.25">
      <c r="B30" s="6"/>
      <c r="C30" s="18">
        <v>2</v>
      </c>
      <c r="D30" s="6" t="s">
        <v>109</v>
      </c>
      <c r="E30" s="28">
        <v>13859</v>
      </c>
      <c r="F30" s="18">
        <v>1.113</v>
      </c>
    </row>
    <row r="31" spans="2:6" ht="17.100000000000001" customHeight="1" x14ac:dyDescent="0.25">
      <c r="B31" s="6"/>
      <c r="C31" s="18">
        <v>3</v>
      </c>
      <c r="D31" s="6" t="s">
        <v>110</v>
      </c>
      <c r="E31" s="28">
        <v>3882</v>
      </c>
      <c r="F31" s="18">
        <v>1.113</v>
      </c>
    </row>
    <row r="32" spans="2:6" ht="17.100000000000001" customHeight="1" x14ac:dyDescent="0.25">
      <c r="B32" s="6"/>
      <c r="C32" s="18">
        <v>4</v>
      </c>
      <c r="D32" s="6" t="s">
        <v>111</v>
      </c>
      <c r="E32" s="28">
        <v>7002</v>
      </c>
      <c r="F32" s="18">
        <v>1.113</v>
      </c>
    </row>
    <row r="33" spans="2:6" ht="17.100000000000001" customHeight="1" x14ac:dyDescent="0.25">
      <c r="B33" s="6"/>
      <c r="C33" s="18">
        <v>5</v>
      </c>
      <c r="D33" s="6" t="s">
        <v>112</v>
      </c>
      <c r="E33" s="28">
        <v>5622</v>
      </c>
      <c r="F33" s="18">
        <v>1.113</v>
      </c>
    </row>
    <row r="34" spans="2:6" ht="17.100000000000001" customHeight="1" x14ac:dyDescent="0.25">
      <c r="B34" s="6"/>
      <c r="C34" s="18">
        <v>6</v>
      </c>
      <c r="D34" s="6" t="s">
        <v>113</v>
      </c>
      <c r="E34" s="28">
        <v>1791</v>
      </c>
      <c r="F34" s="18">
        <v>1.113</v>
      </c>
    </row>
    <row r="35" spans="2:6" ht="17.100000000000001" customHeight="1" x14ac:dyDescent="0.25">
      <c r="B35" s="6"/>
      <c r="C35" s="18">
        <v>7</v>
      </c>
      <c r="D35" s="6" t="s">
        <v>114</v>
      </c>
      <c r="E35" s="28">
        <v>4290</v>
      </c>
      <c r="F35" s="18">
        <v>1.113</v>
      </c>
    </row>
    <row r="36" spans="2:6" ht="17.100000000000001" customHeight="1" x14ac:dyDescent="0.25">
      <c r="B36" s="6"/>
      <c r="C36" s="18">
        <v>8</v>
      </c>
      <c r="D36" s="6" t="s">
        <v>115</v>
      </c>
      <c r="E36" s="28">
        <v>4621</v>
      </c>
      <c r="F36" s="18">
        <v>1.113</v>
      </c>
    </row>
    <row r="37" spans="2:6" ht="17.100000000000001" customHeight="1" x14ac:dyDescent="0.25">
      <c r="B37" s="6"/>
      <c r="C37" s="18">
        <v>9</v>
      </c>
      <c r="D37" s="6" t="s">
        <v>116</v>
      </c>
      <c r="E37" s="29">
        <v>10610</v>
      </c>
      <c r="F37" s="19">
        <v>1.113</v>
      </c>
    </row>
    <row r="38" spans="2:6" ht="17.100000000000001" customHeight="1" x14ac:dyDescent="0.25">
      <c r="B38" s="6"/>
      <c r="C38" s="1"/>
      <c r="D38" s="2"/>
      <c r="E38" s="20">
        <f>SUM(E29:E37)</f>
        <v>57314</v>
      </c>
      <c r="F38" s="3"/>
    </row>
    <row r="39" spans="2:6" ht="17.100000000000001" customHeight="1" x14ac:dyDescent="0.25">
      <c r="B39" s="26">
        <v>4</v>
      </c>
      <c r="C39" s="46" t="s">
        <v>8</v>
      </c>
      <c r="D39" s="46"/>
      <c r="E39" s="21"/>
      <c r="F39" s="30">
        <v>1.066523376021252</v>
      </c>
    </row>
    <row r="40" spans="2:6" ht="17.100000000000001" customHeight="1" x14ac:dyDescent="0.25">
      <c r="B40" s="9"/>
      <c r="C40" s="18">
        <v>1</v>
      </c>
      <c r="D40" s="6" t="s">
        <v>25</v>
      </c>
      <c r="E40" s="28">
        <v>65534</v>
      </c>
      <c r="F40" s="18">
        <v>1.04</v>
      </c>
    </row>
    <row r="41" spans="2:6" ht="17.100000000000001" customHeight="1" x14ac:dyDescent="0.25">
      <c r="B41" s="6"/>
      <c r="C41" s="18">
        <v>2</v>
      </c>
      <c r="D41" s="6" t="s">
        <v>23</v>
      </c>
      <c r="E41" s="28">
        <v>3898</v>
      </c>
      <c r="F41" s="18">
        <v>1.113</v>
      </c>
    </row>
    <row r="42" spans="2:6" ht="17.100000000000001" customHeight="1" x14ac:dyDescent="0.25">
      <c r="B42" s="10"/>
      <c r="C42" s="18">
        <v>3</v>
      </c>
      <c r="D42" s="6" t="s">
        <v>24</v>
      </c>
      <c r="E42" s="28">
        <v>4692</v>
      </c>
      <c r="F42" s="18">
        <v>1.113</v>
      </c>
    </row>
    <row r="43" spans="2:6" ht="17.100000000000001" customHeight="1" x14ac:dyDescent="0.25">
      <c r="B43" s="6"/>
      <c r="C43" s="18">
        <v>4</v>
      </c>
      <c r="D43" s="6" t="s">
        <v>26</v>
      </c>
      <c r="E43" s="28">
        <v>10082</v>
      </c>
      <c r="F43" s="18">
        <v>1.113</v>
      </c>
    </row>
    <row r="44" spans="2:6" ht="17.100000000000001" customHeight="1" x14ac:dyDescent="0.25">
      <c r="B44" s="6"/>
      <c r="C44" s="18">
        <v>5</v>
      </c>
      <c r="D44" s="6" t="s">
        <v>27</v>
      </c>
      <c r="E44" s="28">
        <v>5912</v>
      </c>
      <c r="F44" s="18">
        <v>1.113</v>
      </c>
    </row>
    <row r="45" spans="2:6" ht="17.100000000000001" customHeight="1" x14ac:dyDescent="0.25">
      <c r="B45" s="6"/>
      <c r="C45" s="18">
        <v>6</v>
      </c>
      <c r="D45" s="6" t="s">
        <v>28</v>
      </c>
      <c r="E45" s="28">
        <v>5261</v>
      </c>
      <c r="F45" s="18">
        <v>1.113</v>
      </c>
    </row>
    <row r="46" spans="2:6" ht="17.100000000000001" customHeight="1" x14ac:dyDescent="0.25">
      <c r="B46" s="6"/>
      <c r="C46" s="18">
        <v>7</v>
      </c>
      <c r="D46" s="6" t="s">
        <v>29</v>
      </c>
      <c r="E46" s="28">
        <v>7362</v>
      </c>
      <c r="F46" s="18">
        <v>1.113</v>
      </c>
    </row>
    <row r="47" spans="2:6" ht="17.100000000000001" customHeight="1" x14ac:dyDescent="0.25">
      <c r="B47" s="6"/>
      <c r="C47" s="18">
        <v>8</v>
      </c>
      <c r="D47" s="6" t="s">
        <v>30</v>
      </c>
      <c r="E47" s="28">
        <v>4799</v>
      </c>
      <c r="F47" s="18">
        <v>1.113</v>
      </c>
    </row>
    <row r="48" spans="2:6" ht="17.100000000000001" customHeight="1" x14ac:dyDescent="0.25">
      <c r="B48" s="6"/>
      <c r="C48" s="18">
        <v>9</v>
      </c>
      <c r="D48" s="6" t="s">
        <v>31</v>
      </c>
      <c r="E48" s="28">
        <v>36083</v>
      </c>
      <c r="F48" s="18">
        <v>1.04</v>
      </c>
    </row>
    <row r="49" spans="2:6" ht="17.100000000000001" customHeight="1" x14ac:dyDescent="0.25">
      <c r="B49" s="6"/>
      <c r="C49" s="18">
        <v>10</v>
      </c>
      <c r="D49" s="6" t="s">
        <v>32</v>
      </c>
      <c r="E49" s="29">
        <v>7367</v>
      </c>
      <c r="F49" s="19">
        <v>1.113</v>
      </c>
    </row>
    <row r="50" spans="2:6" ht="17.100000000000001" customHeight="1" x14ac:dyDescent="0.25">
      <c r="B50" s="6"/>
      <c r="C50" s="18">
        <v>11</v>
      </c>
      <c r="D50" s="6" t="s">
        <v>132</v>
      </c>
      <c r="E50" s="29">
        <v>3273</v>
      </c>
      <c r="F50" s="19">
        <v>1.113</v>
      </c>
    </row>
    <row r="51" spans="2:6" ht="17.100000000000001" customHeight="1" x14ac:dyDescent="0.25">
      <c r="B51" s="6"/>
      <c r="C51" s="18">
        <v>12</v>
      </c>
      <c r="D51" s="6" t="s">
        <v>133</v>
      </c>
      <c r="E51" s="29">
        <v>5345</v>
      </c>
      <c r="F51" s="19">
        <v>1.113</v>
      </c>
    </row>
    <row r="52" spans="2:6" ht="17.100000000000001" customHeight="1" x14ac:dyDescent="0.25">
      <c r="B52" s="6"/>
      <c r="C52" s="11"/>
      <c r="D52" s="6"/>
      <c r="E52" s="20">
        <f>SUM(E40:E49)+E50+E51</f>
        <v>159608</v>
      </c>
      <c r="F52" s="18"/>
    </row>
    <row r="53" spans="2:6" ht="17.100000000000001" customHeight="1" x14ac:dyDescent="0.25">
      <c r="B53" s="4">
        <v>5</v>
      </c>
      <c r="C53" s="46" t="s">
        <v>9</v>
      </c>
      <c r="D53" s="46"/>
      <c r="E53" s="21"/>
      <c r="F53" s="30">
        <v>1.0970184674702268</v>
      </c>
    </row>
    <row r="54" spans="2:6" ht="17.100000000000001" customHeight="1" x14ac:dyDescent="0.25">
      <c r="B54" s="4"/>
      <c r="C54" s="18">
        <v>1</v>
      </c>
      <c r="D54" s="6" t="s">
        <v>33</v>
      </c>
      <c r="E54" s="35">
        <v>24302</v>
      </c>
      <c r="F54" s="18">
        <v>1.04</v>
      </c>
    </row>
    <row r="55" spans="2:6" ht="17.100000000000001" customHeight="1" x14ac:dyDescent="0.25">
      <c r="B55" s="6"/>
      <c r="C55" s="18">
        <v>2</v>
      </c>
      <c r="D55" s="6" t="s">
        <v>34</v>
      </c>
      <c r="E55" s="35">
        <v>11694</v>
      </c>
      <c r="F55" s="18">
        <v>1.113</v>
      </c>
    </row>
    <row r="56" spans="2:6" ht="17.100000000000001" customHeight="1" x14ac:dyDescent="0.25">
      <c r="B56" s="6"/>
      <c r="C56" s="18">
        <v>3</v>
      </c>
      <c r="D56" s="6" t="s">
        <v>35</v>
      </c>
      <c r="E56" s="35">
        <v>9055</v>
      </c>
      <c r="F56" s="18">
        <v>1.113</v>
      </c>
    </row>
    <row r="57" spans="2:6" ht="17.100000000000001" customHeight="1" x14ac:dyDescent="0.25">
      <c r="B57" s="6"/>
      <c r="C57" s="18">
        <v>4</v>
      </c>
      <c r="D57" s="6" t="s">
        <v>36</v>
      </c>
      <c r="E57" s="35">
        <v>17696</v>
      </c>
      <c r="F57" s="18">
        <v>1.113</v>
      </c>
    </row>
    <row r="58" spans="2:6" ht="17.100000000000001" customHeight="1" x14ac:dyDescent="0.25">
      <c r="B58" s="6"/>
      <c r="C58" s="18">
        <v>5</v>
      </c>
      <c r="D58" s="6" t="s">
        <v>37</v>
      </c>
      <c r="E58" s="35">
        <v>11282</v>
      </c>
      <c r="F58" s="18">
        <v>1.113</v>
      </c>
    </row>
    <row r="59" spans="2:6" ht="17.100000000000001" customHeight="1" x14ac:dyDescent="0.25">
      <c r="B59" s="6"/>
      <c r="C59" s="18">
        <v>6</v>
      </c>
      <c r="D59" s="6" t="s">
        <v>38</v>
      </c>
      <c r="E59" s="35">
        <v>12223</v>
      </c>
      <c r="F59" s="18">
        <v>1.113</v>
      </c>
    </row>
    <row r="60" spans="2:6" ht="17.100000000000001" customHeight="1" x14ac:dyDescent="0.25">
      <c r="B60" s="6"/>
      <c r="C60" s="18">
        <v>7</v>
      </c>
      <c r="D60" s="6" t="s">
        <v>39</v>
      </c>
      <c r="E60" s="35">
        <v>17222</v>
      </c>
      <c r="F60" s="18">
        <v>1.113</v>
      </c>
    </row>
    <row r="61" spans="2:6" ht="17.100000000000001" customHeight="1" x14ac:dyDescent="0.25">
      <c r="B61" s="6"/>
      <c r="C61" s="18">
        <v>8</v>
      </c>
      <c r="D61" s="6" t="s">
        <v>40</v>
      </c>
      <c r="E61" s="35">
        <v>1530</v>
      </c>
      <c r="F61" s="18">
        <v>1.113</v>
      </c>
    </row>
    <row r="62" spans="2:6" ht="17.100000000000001" customHeight="1" x14ac:dyDescent="0.25">
      <c r="B62" s="6"/>
      <c r="C62" s="18">
        <v>9</v>
      </c>
      <c r="D62" s="12" t="s">
        <v>41</v>
      </c>
      <c r="E62" s="36">
        <v>6002</v>
      </c>
      <c r="F62" s="18">
        <v>1.113</v>
      </c>
    </row>
    <row r="63" spans="2:6" ht="17.100000000000001" customHeight="1" x14ac:dyDescent="0.25">
      <c r="B63" s="6"/>
      <c r="C63" s="16"/>
      <c r="D63" s="32"/>
      <c r="E63" s="37">
        <f>SUM(E54:E62)</f>
        <v>111006</v>
      </c>
      <c r="F63" s="18"/>
    </row>
    <row r="64" spans="2:6" ht="17.100000000000001" customHeight="1" x14ac:dyDescent="0.25">
      <c r="B64" s="4">
        <v>6</v>
      </c>
      <c r="C64" s="46" t="s">
        <v>10</v>
      </c>
      <c r="D64" s="46"/>
      <c r="E64" s="21"/>
      <c r="F64" s="22">
        <v>1.113</v>
      </c>
    </row>
    <row r="65" spans="2:6" ht="17.100000000000001" customHeight="1" x14ac:dyDescent="0.25">
      <c r="B65" s="4"/>
      <c r="C65" s="18">
        <v>1</v>
      </c>
      <c r="D65" s="6" t="s">
        <v>42</v>
      </c>
      <c r="E65" s="28">
        <v>9947</v>
      </c>
      <c r="F65" s="18">
        <v>1.113</v>
      </c>
    </row>
    <row r="66" spans="2:6" ht="17.100000000000001" customHeight="1" x14ac:dyDescent="0.25">
      <c r="B66" s="6"/>
      <c r="C66" s="18">
        <v>2</v>
      </c>
      <c r="D66" s="6" t="s">
        <v>43</v>
      </c>
      <c r="E66" s="28">
        <v>7843</v>
      </c>
      <c r="F66" s="18">
        <v>1.113</v>
      </c>
    </row>
    <row r="67" spans="2:6" ht="17.100000000000001" customHeight="1" x14ac:dyDescent="0.25">
      <c r="B67" s="6"/>
      <c r="C67" s="18">
        <v>3</v>
      </c>
      <c r="D67" s="6" t="s">
        <v>44</v>
      </c>
      <c r="E67" s="28">
        <v>6017</v>
      </c>
      <c r="F67" s="18">
        <v>1.113</v>
      </c>
    </row>
    <row r="68" spans="2:6" ht="17.100000000000001" customHeight="1" x14ac:dyDescent="0.25">
      <c r="B68" s="6"/>
      <c r="C68" s="18">
        <v>4</v>
      </c>
      <c r="D68" s="6" t="s">
        <v>45</v>
      </c>
      <c r="E68" s="28">
        <v>8834</v>
      </c>
      <c r="F68" s="18">
        <v>1.113</v>
      </c>
    </row>
    <row r="69" spans="2:6" ht="17.100000000000001" customHeight="1" x14ac:dyDescent="0.25">
      <c r="B69" s="6"/>
      <c r="C69" s="18">
        <v>5</v>
      </c>
      <c r="D69" s="6" t="s">
        <v>46</v>
      </c>
      <c r="E69" s="28">
        <v>4819</v>
      </c>
      <c r="F69" s="18">
        <v>1.113</v>
      </c>
    </row>
    <row r="70" spans="2:6" ht="17.100000000000001" customHeight="1" x14ac:dyDescent="0.25">
      <c r="B70" s="6"/>
      <c r="C70" s="18">
        <v>6</v>
      </c>
      <c r="D70" s="6" t="s">
        <v>47</v>
      </c>
      <c r="E70" s="29">
        <v>13401</v>
      </c>
      <c r="F70" s="19">
        <v>1.113</v>
      </c>
    </row>
    <row r="71" spans="2:6" ht="17.100000000000001" customHeight="1" x14ac:dyDescent="0.25">
      <c r="B71" s="6"/>
      <c r="C71" s="18">
        <v>7</v>
      </c>
      <c r="D71" s="6" t="s">
        <v>48</v>
      </c>
      <c r="E71" s="29">
        <v>3033</v>
      </c>
      <c r="F71" s="19">
        <v>1.113</v>
      </c>
    </row>
    <row r="72" spans="2:6" ht="17.100000000000001" customHeight="1" x14ac:dyDescent="0.25">
      <c r="B72" s="6"/>
      <c r="C72" s="16"/>
      <c r="D72" s="17"/>
      <c r="E72" s="20">
        <f>SUM(E65:E70)+E71</f>
        <v>53894</v>
      </c>
      <c r="F72" s="18"/>
    </row>
    <row r="73" spans="2:6" ht="17.100000000000001" customHeight="1" x14ac:dyDescent="0.25">
      <c r="B73" s="4">
        <v>7</v>
      </c>
      <c r="C73" s="46" t="s">
        <v>11</v>
      </c>
      <c r="D73" s="46"/>
      <c r="E73" s="21"/>
      <c r="F73" s="22">
        <v>1.113</v>
      </c>
    </row>
    <row r="74" spans="2:6" ht="17.100000000000001" customHeight="1" x14ac:dyDescent="0.25">
      <c r="B74" s="4"/>
      <c r="C74" s="18">
        <v>1</v>
      </c>
      <c r="D74" s="6" t="s">
        <v>49</v>
      </c>
      <c r="E74" s="28">
        <v>10315</v>
      </c>
      <c r="F74" s="18">
        <v>1.113</v>
      </c>
    </row>
    <row r="75" spans="2:6" ht="17.100000000000001" customHeight="1" x14ac:dyDescent="0.25">
      <c r="B75" s="6"/>
      <c r="C75" s="18">
        <v>2</v>
      </c>
      <c r="D75" s="6" t="s">
        <v>50</v>
      </c>
      <c r="E75" s="28">
        <v>5071</v>
      </c>
      <c r="F75" s="18">
        <v>1.113</v>
      </c>
    </row>
    <row r="76" spans="2:6" ht="17.100000000000001" customHeight="1" x14ac:dyDescent="0.25">
      <c r="B76" s="6"/>
      <c r="C76" s="18">
        <v>3</v>
      </c>
      <c r="D76" s="6" t="s">
        <v>51</v>
      </c>
      <c r="E76" s="28">
        <v>5082</v>
      </c>
      <c r="F76" s="18">
        <v>1.113</v>
      </c>
    </row>
    <row r="77" spans="2:6" ht="17.100000000000001" customHeight="1" x14ac:dyDescent="0.25">
      <c r="B77" s="6"/>
      <c r="C77" s="18">
        <v>4</v>
      </c>
      <c r="D77" s="6" t="s">
        <v>52</v>
      </c>
      <c r="E77" s="28">
        <v>7268</v>
      </c>
      <c r="F77" s="18">
        <v>1.113</v>
      </c>
    </row>
    <row r="78" spans="2:6" ht="17.100000000000001" customHeight="1" x14ac:dyDescent="0.25">
      <c r="B78" s="6"/>
      <c r="C78" s="18">
        <v>5</v>
      </c>
      <c r="D78" s="6" t="s">
        <v>53</v>
      </c>
      <c r="E78" s="28">
        <v>6012</v>
      </c>
      <c r="F78" s="18">
        <v>1.113</v>
      </c>
    </row>
    <row r="79" spans="2:6" ht="17.100000000000001" customHeight="1" x14ac:dyDescent="0.25">
      <c r="B79" s="6"/>
      <c r="C79" s="18">
        <v>6</v>
      </c>
      <c r="D79" s="6" t="s">
        <v>54</v>
      </c>
      <c r="E79" s="28">
        <v>2010</v>
      </c>
      <c r="F79" s="18">
        <v>1.113</v>
      </c>
    </row>
    <row r="80" spans="2:6" ht="17.100000000000001" customHeight="1" x14ac:dyDescent="0.25">
      <c r="B80" s="6"/>
      <c r="C80" s="18">
        <v>7</v>
      </c>
      <c r="D80" s="6" t="s">
        <v>55</v>
      </c>
      <c r="E80" s="28">
        <v>2461</v>
      </c>
      <c r="F80" s="18">
        <v>1.113</v>
      </c>
    </row>
    <row r="81" spans="2:6" ht="17.100000000000001" customHeight="1" x14ac:dyDescent="0.25">
      <c r="B81" s="6"/>
      <c r="C81" s="18">
        <v>8</v>
      </c>
      <c r="D81" s="6" t="s">
        <v>56</v>
      </c>
      <c r="E81" s="28">
        <v>4715</v>
      </c>
      <c r="F81" s="18">
        <v>1.113</v>
      </c>
    </row>
    <row r="82" spans="2:6" ht="17.100000000000001" customHeight="1" x14ac:dyDescent="0.25">
      <c r="B82" s="6"/>
      <c r="C82" s="18">
        <v>9</v>
      </c>
      <c r="D82" s="6" t="s">
        <v>57</v>
      </c>
      <c r="E82" s="28">
        <v>2802</v>
      </c>
      <c r="F82" s="18">
        <v>1.113</v>
      </c>
    </row>
    <row r="83" spans="2:6" ht="17.100000000000001" customHeight="1" x14ac:dyDescent="0.25">
      <c r="B83" s="6"/>
      <c r="C83" s="18">
        <v>10</v>
      </c>
      <c r="D83" s="6" t="s">
        <v>58</v>
      </c>
      <c r="E83" s="29">
        <v>2436</v>
      </c>
      <c r="F83" s="19">
        <v>1.113</v>
      </c>
    </row>
    <row r="84" spans="2:6" ht="17.100000000000001" customHeight="1" x14ac:dyDescent="0.25">
      <c r="B84" s="6"/>
      <c r="C84" s="16"/>
      <c r="D84" s="17"/>
      <c r="E84" s="20">
        <f>SUM(E74:E83)</f>
        <v>48172</v>
      </c>
      <c r="F84" s="18"/>
    </row>
    <row r="85" spans="2:6" ht="17.100000000000001" customHeight="1" x14ac:dyDescent="0.25">
      <c r="B85" s="4">
        <v>8</v>
      </c>
      <c r="C85" s="46" t="s">
        <v>12</v>
      </c>
      <c r="D85" s="46"/>
      <c r="E85" s="21"/>
      <c r="F85" s="22">
        <v>1.113</v>
      </c>
    </row>
    <row r="86" spans="2:6" ht="17.100000000000001" customHeight="1" x14ac:dyDescent="0.25">
      <c r="B86" s="4"/>
      <c r="C86" s="18">
        <v>1</v>
      </c>
      <c r="D86" s="6" t="s">
        <v>59</v>
      </c>
      <c r="E86" s="28">
        <v>10008</v>
      </c>
      <c r="F86" s="18">
        <v>1.113</v>
      </c>
    </row>
    <row r="87" spans="2:6" ht="17.100000000000001" customHeight="1" x14ac:dyDescent="0.25">
      <c r="B87" s="6"/>
      <c r="C87" s="18">
        <v>2</v>
      </c>
      <c r="D87" s="6" t="s">
        <v>60</v>
      </c>
      <c r="E87" s="28">
        <v>7455</v>
      </c>
      <c r="F87" s="18">
        <v>1.113</v>
      </c>
    </row>
    <row r="88" spans="2:6" ht="17.100000000000001" customHeight="1" x14ac:dyDescent="0.25">
      <c r="B88" s="6"/>
      <c r="C88" s="18">
        <v>3</v>
      </c>
      <c r="D88" s="6" t="s">
        <v>61</v>
      </c>
      <c r="E88" s="28">
        <v>2404</v>
      </c>
      <c r="F88" s="18">
        <v>1.113</v>
      </c>
    </row>
    <row r="89" spans="2:6" ht="17.100000000000001" customHeight="1" x14ac:dyDescent="0.25">
      <c r="B89" s="6"/>
      <c r="C89" s="18">
        <v>4</v>
      </c>
      <c r="D89" s="6" t="s">
        <v>62</v>
      </c>
      <c r="E89" s="28">
        <v>6065</v>
      </c>
      <c r="F89" s="18">
        <v>1.113</v>
      </c>
    </row>
    <row r="90" spans="2:6" ht="17.100000000000001" customHeight="1" x14ac:dyDescent="0.25">
      <c r="B90" s="6"/>
      <c r="C90" s="18">
        <v>5</v>
      </c>
      <c r="D90" s="6" t="s">
        <v>63</v>
      </c>
      <c r="E90" s="28">
        <v>6336</v>
      </c>
      <c r="F90" s="18">
        <v>1.113</v>
      </c>
    </row>
    <row r="91" spans="2:6" ht="17.100000000000001" customHeight="1" x14ac:dyDescent="0.25">
      <c r="B91" s="6"/>
      <c r="C91" s="18">
        <v>6</v>
      </c>
      <c r="D91" s="6" t="s">
        <v>64</v>
      </c>
      <c r="E91" s="29">
        <v>1295</v>
      </c>
      <c r="F91" s="19">
        <v>1.113</v>
      </c>
    </row>
    <row r="92" spans="2:6" ht="17.100000000000001" customHeight="1" x14ac:dyDescent="0.25">
      <c r="B92" s="6"/>
      <c r="C92" s="16"/>
      <c r="D92" s="17"/>
      <c r="E92" s="20">
        <f>SUM(E86:E91)</f>
        <v>33563</v>
      </c>
      <c r="F92" s="18"/>
    </row>
    <row r="93" spans="2:6" ht="17.100000000000001" customHeight="1" x14ac:dyDescent="0.25">
      <c r="B93" s="4">
        <v>9</v>
      </c>
      <c r="C93" s="46" t="s">
        <v>13</v>
      </c>
      <c r="D93" s="46"/>
      <c r="E93" s="21"/>
      <c r="F93" s="22">
        <v>1.113</v>
      </c>
    </row>
    <row r="94" spans="2:6" ht="17.100000000000001" customHeight="1" x14ac:dyDescent="0.25">
      <c r="B94" s="4"/>
      <c r="C94" s="18">
        <v>1</v>
      </c>
      <c r="D94" s="6" t="s">
        <v>65</v>
      </c>
      <c r="E94" s="28">
        <v>12832</v>
      </c>
      <c r="F94" s="18">
        <v>1.113</v>
      </c>
    </row>
    <row r="95" spans="2:6" ht="17.100000000000001" customHeight="1" x14ac:dyDescent="0.25">
      <c r="B95" s="6"/>
      <c r="C95" s="18">
        <v>2</v>
      </c>
      <c r="D95" s="6" t="s">
        <v>66</v>
      </c>
      <c r="E95" s="28">
        <v>9930</v>
      </c>
      <c r="F95" s="18">
        <v>1.113</v>
      </c>
    </row>
    <row r="96" spans="2:6" ht="17.100000000000001" customHeight="1" x14ac:dyDescent="0.25">
      <c r="B96" s="6"/>
      <c r="C96" s="16">
        <v>3</v>
      </c>
      <c r="D96" s="6" t="s">
        <v>67</v>
      </c>
      <c r="E96" s="29">
        <v>5818</v>
      </c>
      <c r="F96" s="19">
        <v>1.113</v>
      </c>
    </row>
    <row r="97" spans="2:6" ht="17.100000000000001" customHeight="1" x14ac:dyDescent="0.25">
      <c r="B97" s="6"/>
      <c r="C97" s="16"/>
      <c r="D97" s="6"/>
      <c r="E97" s="20">
        <f>SUM(E94:E96)</f>
        <v>28580</v>
      </c>
      <c r="F97" s="18"/>
    </row>
    <row r="98" spans="2:6" ht="17.100000000000001" customHeight="1" x14ac:dyDescent="0.25">
      <c r="B98" s="26">
        <v>10</v>
      </c>
      <c r="C98" s="46" t="s">
        <v>14</v>
      </c>
      <c r="D98" s="46"/>
      <c r="E98" s="21"/>
      <c r="F98" s="30">
        <v>1.0847903897064084</v>
      </c>
    </row>
    <row r="99" spans="2:6" ht="17.100000000000001" customHeight="1" x14ac:dyDescent="0.25">
      <c r="B99" s="4"/>
      <c r="C99" s="18">
        <v>1</v>
      </c>
      <c r="D99" s="6" t="s">
        <v>68</v>
      </c>
      <c r="E99" s="28">
        <v>64811</v>
      </c>
      <c r="F99" s="18">
        <v>1.04</v>
      </c>
    </row>
    <row r="100" spans="2:6" ht="17.100000000000001" customHeight="1" x14ac:dyDescent="0.25">
      <c r="B100" s="6"/>
      <c r="C100" s="18">
        <v>2</v>
      </c>
      <c r="D100" s="6" t="s">
        <v>69</v>
      </c>
      <c r="E100" s="28">
        <v>6386</v>
      </c>
      <c r="F100" s="18">
        <v>1.113</v>
      </c>
    </row>
    <row r="101" spans="2:6" ht="17.100000000000001" customHeight="1" x14ac:dyDescent="0.25">
      <c r="B101" s="6"/>
      <c r="C101" s="18">
        <v>3</v>
      </c>
      <c r="D101" s="6" t="s">
        <v>70</v>
      </c>
      <c r="E101" s="28">
        <v>14212</v>
      </c>
      <c r="F101" s="18">
        <v>1.113</v>
      </c>
    </row>
    <row r="102" spans="2:6" ht="17.100000000000001" customHeight="1" x14ac:dyDescent="0.25">
      <c r="B102" s="6"/>
      <c r="C102" s="18">
        <v>4</v>
      </c>
      <c r="D102" s="6" t="s">
        <v>71</v>
      </c>
      <c r="E102" s="28">
        <v>15580</v>
      </c>
      <c r="F102" s="18">
        <v>1.113</v>
      </c>
    </row>
    <row r="103" spans="2:6" ht="17.100000000000001" customHeight="1" x14ac:dyDescent="0.25">
      <c r="B103" s="6"/>
      <c r="C103" s="18">
        <v>5</v>
      </c>
      <c r="D103" s="6" t="s">
        <v>72</v>
      </c>
      <c r="E103" s="28">
        <v>2608</v>
      </c>
      <c r="F103" s="18">
        <v>1.113</v>
      </c>
    </row>
    <row r="104" spans="2:6" ht="17.100000000000001" customHeight="1" x14ac:dyDescent="0.25">
      <c r="B104" s="6"/>
      <c r="C104" s="18">
        <v>6</v>
      </c>
      <c r="D104" s="6" t="s">
        <v>73</v>
      </c>
      <c r="E104" s="28">
        <v>19426</v>
      </c>
      <c r="F104" s="18">
        <v>1.113</v>
      </c>
    </row>
    <row r="105" spans="2:6" ht="17.100000000000001" customHeight="1" x14ac:dyDescent="0.25">
      <c r="B105" s="6"/>
      <c r="C105" s="18">
        <v>7</v>
      </c>
      <c r="D105" s="6" t="s">
        <v>74</v>
      </c>
      <c r="E105" s="28">
        <v>5480</v>
      </c>
      <c r="F105" s="18">
        <v>1.113</v>
      </c>
    </row>
    <row r="106" spans="2:6" ht="17.100000000000001" customHeight="1" x14ac:dyDescent="0.25">
      <c r="B106" s="6"/>
      <c r="C106" s="18">
        <v>8</v>
      </c>
      <c r="D106" s="6" t="s">
        <v>75</v>
      </c>
      <c r="E106" s="28">
        <v>7721</v>
      </c>
      <c r="F106" s="18">
        <v>1.113</v>
      </c>
    </row>
    <row r="107" spans="2:6" ht="17.100000000000001" customHeight="1" x14ac:dyDescent="0.25">
      <c r="B107" s="6"/>
      <c r="C107" s="18">
        <v>9</v>
      </c>
      <c r="D107" s="6" t="s">
        <v>76</v>
      </c>
      <c r="E107" s="28">
        <v>5949</v>
      </c>
      <c r="F107" s="18">
        <v>1.113</v>
      </c>
    </row>
    <row r="108" spans="2:6" ht="17.100000000000001" customHeight="1" x14ac:dyDescent="0.25">
      <c r="B108" s="6"/>
      <c r="C108" s="18">
        <v>10</v>
      </c>
      <c r="D108" s="6" t="s">
        <v>77</v>
      </c>
      <c r="E108" s="28">
        <v>14414</v>
      </c>
      <c r="F108" s="18">
        <v>1.113</v>
      </c>
    </row>
    <row r="109" spans="2:6" ht="17.100000000000001" customHeight="1" x14ac:dyDescent="0.25">
      <c r="B109" s="6"/>
      <c r="C109" s="18">
        <v>11</v>
      </c>
      <c r="D109" s="6" t="s">
        <v>78</v>
      </c>
      <c r="E109" s="29">
        <v>5378</v>
      </c>
      <c r="F109" s="19">
        <v>1.113</v>
      </c>
    </row>
    <row r="110" spans="2:6" ht="17.100000000000001" customHeight="1" x14ac:dyDescent="0.25">
      <c r="B110" s="6"/>
      <c r="C110" s="18">
        <v>12</v>
      </c>
      <c r="D110" s="6" t="s">
        <v>80</v>
      </c>
      <c r="E110" s="29">
        <v>2340</v>
      </c>
      <c r="F110" s="19">
        <v>1.113</v>
      </c>
    </row>
    <row r="111" spans="2:6" ht="17.100000000000001" customHeight="1" x14ac:dyDescent="0.25">
      <c r="B111" s="6"/>
      <c r="C111" s="18">
        <v>13</v>
      </c>
      <c r="D111" s="42" t="s">
        <v>79</v>
      </c>
      <c r="E111" s="29">
        <v>3411</v>
      </c>
      <c r="F111" s="19">
        <v>1.113</v>
      </c>
    </row>
    <row r="112" spans="2:6" ht="17.100000000000001" customHeight="1" x14ac:dyDescent="0.25">
      <c r="B112" s="6"/>
      <c r="C112" s="16"/>
      <c r="D112" s="17"/>
      <c r="E112" s="20">
        <f>SUM(E99:E109)+E110+E111</f>
        <v>167716</v>
      </c>
      <c r="F112" s="18"/>
    </row>
    <row r="113" spans="2:6" ht="17.100000000000001" customHeight="1" x14ac:dyDescent="0.25">
      <c r="B113" s="4">
        <v>11</v>
      </c>
      <c r="C113" s="46" t="s">
        <v>15</v>
      </c>
      <c r="D113" s="46"/>
      <c r="E113" s="21"/>
      <c r="F113" s="30">
        <v>1.0832035930325778</v>
      </c>
    </row>
    <row r="114" spans="2:6" ht="17.100000000000001" customHeight="1" x14ac:dyDescent="0.25">
      <c r="B114" s="4"/>
      <c r="C114" s="18">
        <v>1</v>
      </c>
      <c r="D114" s="6" t="s">
        <v>81</v>
      </c>
      <c r="E114" s="38">
        <v>56005</v>
      </c>
      <c r="F114" s="18">
        <v>1.04</v>
      </c>
    </row>
    <row r="115" spans="2:6" ht="17.100000000000001" customHeight="1" x14ac:dyDescent="0.25">
      <c r="B115" s="6"/>
      <c r="C115" s="18">
        <v>2</v>
      </c>
      <c r="D115" s="6" t="s">
        <v>82</v>
      </c>
      <c r="E115" s="28">
        <v>18643</v>
      </c>
      <c r="F115" s="18">
        <v>1.113</v>
      </c>
    </row>
    <row r="116" spans="2:6" ht="17.100000000000001" customHeight="1" x14ac:dyDescent="0.25">
      <c r="B116" s="6"/>
      <c r="C116" s="18">
        <v>3</v>
      </c>
      <c r="D116" s="6" t="s">
        <v>83</v>
      </c>
      <c r="E116" s="28">
        <v>5613</v>
      </c>
      <c r="F116" s="18">
        <v>1.113</v>
      </c>
    </row>
    <row r="117" spans="2:6" ht="17.100000000000001" customHeight="1" x14ac:dyDescent="0.25">
      <c r="B117" s="6"/>
      <c r="C117" s="18">
        <v>4</v>
      </c>
      <c r="D117" s="6" t="s">
        <v>84</v>
      </c>
      <c r="E117" s="28">
        <v>12622</v>
      </c>
      <c r="F117" s="18">
        <v>1.113</v>
      </c>
    </row>
    <row r="118" spans="2:6" ht="17.100000000000001" customHeight="1" x14ac:dyDescent="0.25">
      <c r="B118" s="6"/>
      <c r="C118" s="18">
        <v>5</v>
      </c>
      <c r="D118" s="6" t="s">
        <v>85</v>
      </c>
      <c r="E118" s="28">
        <v>7675</v>
      </c>
      <c r="F118" s="18">
        <v>1.113</v>
      </c>
    </row>
    <row r="119" spans="2:6" ht="17.100000000000001" customHeight="1" x14ac:dyDescent="0.25">
      <c r="B119" s="6"/>
      <c r="C119" s="18">
        <v>6</v>
      </c>
      <c r="D119" s="6" t="s">
        <v>86</v>
      </c>
      <c r="E119" s="28">
        <v>12883</v>
      </c>
      <c r="F119" s="18">
        <v>1.113</v>
      </c>
    </row>
    <row r="120" spans="2:6" ht="17.100000000000001" customHeight="1" x14ac:dyDescent="0.25">
      <c r="B120" s="6"/>
      <c r="C120" s="18">
        <v>7</v>
      </c>
      <c r="D120" s="6" t="s">
        <v>87</v>
      </c>
      <c r="E120" s="28">
        <v>10339</v>
      </c>
      <c r="F120" s="18">
        <v>1.113</v>
      </c>
    </row>
    <row r="121" spans="2:6" ht="17.100000000000001" customHeight="1" x14ac:dyDescent="0.25">
      <c r="B121" s="6"/>
      <c r="C121" s="18">
        <v>8</v>
      </c>
      <c r="D121" s="6" t="s">
        <v>88</v>
      </c>
      <c r="E121" s="28">
        <v>6459</v>
      </c>
      <c r="F121" s="18">
        <v>1.113</v>
      </c>
    </row>
    <row r="122" spans="2:6" ht="17.100000000000001" customHeight="1" x14ac:dyDescent="0.25">
      <c r="B122" s="6"/>
      <c r="C122" s="18">
        <v>9</v>
      </c>
      <c r="D122" s="6" t="s">
        <v>89</v>
      </c>
      <c r="E122" s="29">
        <v>6971</v>
      </c>
      <c r="F122" s="19">
        <v>1.113</v>
      </c>
    </row>
    <row r="123" spans="2:6" ht="17.100000000000001" customHeight="1" x14ac:dyDescent="0.25">
      <c r="B123" s="6"/>
      <c r="C123" s="16"/>
      <c r="D123" s="17"/>
      <c r="E123" s="20">
        <f>SUM(E114:E122)</f>
        <v>137210</v>
      </c>
      <c r="F123" s="18"/>
    </row>
    <row r="124" spans="2:6" ht="17.100000000000001" customHeight="1" x14ac:dyDescent="0.25">
      <c r="B124" s="26">
        <v>12</v>
      </c>
      <c r="C124" s="46" t="s">
        <v>16</v>
      </c>
      <c r="D124" s="46"/>
      <c r="E124" s="21"/>
      <c r="F124" s="22">
        <v>1.113</v>
      </c>
    </row>
    <row r="125" spans="2:6" ht="17.100000000000001" customHeight="1" x14ac:dyDescent="0.25">
      <c r="B125" s="9"/>
      <c r="C125" s="18">
        <v>1</v>
      </c>
      <c r="D125" s="6" t="s">
        <v>95</v>
      </c>
      <c r="E125" s="28">
        <v>3584</v>
      </c>
      <c r="F125" s="18">
        <v>1.113</v>
      </c>
    </row>
    <row r="126" spans="2:6" ht="17.100000000000001" customHeight="1" x14ac:dyDescent="0.25">
      <c r="B126" s="6"/>
      <c r="C126" s="18">
        <v>2</v>
      </c>
      <c r="D126" s="6" t="s">
        <v>97</v>
      </c>
      <c r="E126" s="28">
        <v>1354</v>
      </c>
      <c r="F126" s="18">
        <v>1.113</v>
      </c>
    </row>
    <row r="127" spans="2:6" ht="17.100000000000001" customHeight="1" x14ac:dyDescent="0.25">
      <c r="B127" s="6"/>
      <c r="C127" s="18">
        <v>3</v>
      </c>
      <c r="D127" s="6" t="s">
        <v>96</v>
      </c>
      <c r="E127" s="39">
        <v>352</v>
      </c>
      <c r="F127" s="18">
        <v>1.113</v>
      </c>
    </row>
    <row r="128" spans="2:6" ht="17.100000000000001" customHeight="1" x14ac:dyDescent="0.25">
      <c r="B128" s="6"/>
      <c r="C128" s="18">
        <v>4</v>
      </c>
      <c r="D128" s="6" t="s">
        <v>98</v>
      </c>
      <c r="E128" s="29">
        <v>1029</v>
      </c>
      <c r="F128" s="19">
        <v>1.113</v>
      </c>
    </row>
    <row r="129" spans="2:6" ht="17.100000000000001" customHeight="1" x14ac:dyDescent="0.25">
      <c r="B129" s="6"/>
      <c r="C129" s="18">
        <v>5</v>
      </c>
      <c r="D129" s="6" t="s">
        <v>99</v>
      </c>
      <c r="E129" s="29">
        <v>5097</v>
      </c>
      <c r="F129" s="19">
        <v>1.113</v>
      </c>
    </row>
    <row r="130" spans="2:6" ht="17.100000000000001" customHeight="1" x14ac:dyDescent="0.25">
      <c r="B130" s="6"/>
      <c r="C130" s="16"/>
      <c r="D130" s="6"/>
      <c r="E130" s="20">
        <f>SUM(E125:E128)+E129</f>
        <v>11416</v>
      </c>
      <c r="F130" s="18"/>
    </row>
    <row r="131" spans="2:6" ht="17.100000000000001" customHeight="1" x14ac:dyDescent="0.25">
      <c r="B131" s="4">
        <v>13</v>
      </c>
      <c r="C131" s="46" t="s">
        <v>17</v>
      </c>
      <c r="D131" s="46"/>
      <c r="E131" s="40"/>
      <c r="F131" s="22">
        <v>1.113</v>
      </c>
    </row>
    <row r="132" spans="2:6" ht="17.100000000000001" customHeight="1" x14ac:dyDescent="0.25">
      <c r="B132" s="4"/>
      <c r="C132" s="18">
        <v>1</v>
      </c>
      <c r="D132" s="6" t="s">
        <v>90</v>
      </c>
      <c r="E132" s="28">
        <v>13168</v>
      </c>
      <c r="F132" s="18">
        <v>1.113</v>
      </c>
    </row>
    <row r="133" spans="2:6" ht="17.100000000000001" customHeight="1" x14ac:dyDescent="0.25">
      <c r="B133" s="6"/>
      <c r="C133" s="18">
        <v>3</v>
      </c>
      <c r="D133" s="6" t="s">
        <v>91</v>
      </c>
      <c r="E133" s="28">
        <v>8226</v>
      </c>
      <c r="F133" s="18">
        <v>1.113</v>
      </c>
    </row>
    <row r="134" spans="2:6" ht="17.100000000000001" customHeight="1" x14ac:dyDescent="0.25">
      <c r="B134" s="6"/>
      <c r="C134" s="18">
        <v>4</v>
      </c>
      <c r="D134" s="6" t="s">
        <v>92</v>
      </c>
      <c r="E134" s="28">
        <v>5320</v>
      </c>
      <c r="F134" s="18">
        <v>1.113</v>
      </c>
    </row>
    <row r="135" spans="2:6" ht="17.100000000000001" customHeight="1" x14ac:dyDescent="0.25">
      <c r="B135" s="6"/>
      <c r="C135" s="18">
        <v>5</v>
      </c>
      <c r="D135" s="6" t="s">
        <v>93</v>
      </c>
      <c r="E135" s="28">
        <v>2892</v>
      </c>
      <c r="F135" s="18">
        <v>1.113</v>
      </c>
    </row>
    <row r="136" spans="2:6" ht="17.100000000000001" customHeight="1" x14ac:dyDescent="0.25">
      <c r="B136" s="6"/>
      <c r="C136" s="18">
        <v>6</v>
      </c>
      <c r="D136" s="6" t="s">
        <v>94</v>
      </c>
      <c r="E136" s="29">
        <v>9863</v>
      </c>
      <c r="F136" s="19">
        <v>1.113</v>
      </c>
    </row>
    <row r="137" spans="2:6" ht="17.25" customHeight="1" x14ac:dyDescent="0.25">
      <c r="B137" s="6"/>
      <c r="C137" s="16"/>
      <c r="D137" s="17"/>
      <c r="E137" s="20">
        <f>SUM(E132:E136)</f>
        <v>39469</v>
      </c>
      <c r="F137" s="18"/>
    </row>
    <row r="138" spans="2:6" ht="17.100000000000001" customHeight="1" x14ac:dyDescent="0.25">
      <c r="B138" s="26">
        <v>14</v>
      </c>
      <c r="C138" s="46" t="s">
        <v>18</v>
      </c>
      <c r="D138" s="46"/>
      <c r="E138" s="40"/>
      <c r="F138" s="30">
        <v>1.0614190531368979</v>
      </c>
    </row>
    <row r="139" spans="2:6" ht="17.100000000000001" customHeight="1" x14ac:dyDescent="0.25">
      <c r="B139" s="9"/>
      <c r="C139" s="18">
        <v>1</v>
      </c>
      <c r="D139" s="6" t="s">
        <v>100</v>
      </c>
      <c r="E139" s="28">
        <v>42685</v>
      </c>
      <c r="F139" s="18">
        <v>1.04</v>
      </c>
    </row>
    <row r="140" spans="2:6" ht="17.100000000000001" customHeight="1" x14ac:dyDescent="0.25">
      <c r="B140" s="9"/>
      <c r="C140" s="18">
        <v>2</v>
      </c>
      <c r="D140" s="6" t="s">
        <v>101</v>
      </c>
      <c r="E140" s="28">
        <v>8259</v>
      </c>
      <c r="F140" s="18">
        <v>1.113</v>
      </c>
    </row>
    <row r="141" spans="2:6" ht="17.100000000000001" customHeight="1" x14ac:dyDescent="0.25">
      <c r="B141" s="9"/>
      <c r="C141" s="18">
        <v>3</v>
      </c>
      <c r="D141" s="6" t="s">
        <v>102</v>
      </c>
      <c r="E141" s="29">
        <v>9466</v>
      </c>
      <c r="F141" s="19">
        <v>1.113</v>
      </c>
    </row>
    <row r="142" spans="2:6" ht="17.100000000000001" customHeight="1" x14ac:dyDescent="0.25">
      <c r="B142" s="9"/>
      <c r="C142" s="16"/>
      <c r="D142" s="17"/>
      <c r="E142" s="20">
        <f>SUM(E139:E141)</f>
        <v>60410</v>
      </c>
      <c r="F142" s="18"/>
    </row>
    <row r="143" spans="2:6" ht="18.75" customHeight="1" x14ac:dyDescent="0.25">
      <c r="B143" s="26">
        <v>15</v>
      </c>
      <c r="C143" s="45" t="s">
        <v>131</v>
      </c>
      <c r="D143" s="45"/>
      <c r="E143" s="40">
        <v>13362</v>
      </c>
      <c r="F143" s="33">
        <v>1</v>
      </c>
    </row>
    <row r="144" spans="2:6" ht="21" customHeight="1" x14ac:dyDescent="0.25">
      <c r="B144" s="26">
        <v>16</v>
      </c>
      <c r="C144" s="45" t="s">
        <v>118</v>
      </c>
      <c r="D144" s="45"/>
      <c r="E144" s="28">
        <v>11838</v>
      </c>
      <c r="F144" s="34">
        <v>1</v>
      </c>
    </row>
    <row r="145" spans="2:6" ht="17.100000000000001" customHeight="1" x14ac:dyDescent="0.25">
      <c r="B145" s="26">
        <v>17</v>
      </c>
      <c r="C145" s="45" t="s">
        <v>119</v>
      </c>
      <c r="D145" s="45"/>
      <c r="E145" s="28">
        <v>16037</v>
      </c>
      <c r="F145" s="34">
        <v>1</v>
      </c>
    </row>
    <row r="146" spans="2:6" ht="17.100000000000001" customHeight="1" x14ac:dyDescent="0.25">
      <c r="B146" s="26">
        <v>18</v>
      </c>
      <c r="C146" s="45" t="s">
        <v>120</v>
      </c>
      <c r="D146" s="45"/>
      <c r="E146" s="28">
        <v>11927</v>
      </c>
      <c r="F146" s="34">
        <v>1</v>
      </c>
    </row>
    <row r="147" spans="2:6" ht="17.100000000000001" customHeight="1" x14ac:dyDescent="0.25">
      <c r="B147" s="26">
        <v>19</v>
      </c>
      <c r="C147" s="45" t="s">
        <v>125</v>
      </c>
      <c r="D147" s="45"/>
      <c r="E147" s="28">
        <v>21788</v>
      </c>
      <c r="F147" s="34">
        <v>1</v>
      </c>
    </row>
    <row r="148" spans="2:6" ht="17.100000000000001" customHeight="1" x14ac:dyDescent="0.25">
      <c r="B148" s="26">
        <v>20</v>
      </c>
      <c r="C148" s="45" t="s">
        <v>126</v>
      </c>
      <c r="D148" s="45"/>
      <c r="E148" s="28">
        <v>29919</v>
      </c>
      <c r="F148" s="34">
        <v>1</v>
      </c>
    </row>
    <row r="149" spans="2:6" ht="17.100000000000001" customHeight="1" x14ac:dyDescent="0.25">
      <c r="B149" s="26">
        <v>21</v>
      </c>
      <c r="C149" s="45" t="s">
        <v>127</v>
      </c>
      <c r="D149" s="45"/>
      <c r="E149" s="28">
        <v>20671</v>
      </c>
      <c r="F149" s="34">
        <v>1</v>
      </c>
    </row>
    <row r="150" spans="2:6" ht="17.100000000000001" customHeight="1" x14ac:dyDescent="0.25">
      <c r="B150" s="26">
        <v>22</v>
      </c>
      <c r="C150" s="45" t="s">
        <v>128</v>
      </c>
      <c r="D150" s="45"/>
      <c r="E150" s="28">
        <v>21736</v>
      </c>
      <c r="F150" s="34">
        <v>1</v>
      </c>
    </row>
    <row r="151" spans="2:6" ht="17.100000000000001" customHeight="1" x14ac:dyDescent="0.25">
      <c r="B151" s="26">
        <v>23</v>
      </c>
      <c r="C151" s="45" t="s">
        <v>19</v>
      </c>
      <c r="D151" s="45"/>
      <c r="E151" s="28">
        <v>20160</v>
      </c>
      <c r="F151" s="34">
        <v>1</v>
      </c>
    </row>
    <row r="152" spans="2:6" ht="17.100000000000001" customHeight="1" x14ac:dyDescent="0.25">
      <c r="B152" s="26">
        <v>24</v>
      </c>
      <c r="C152" s="45" t="s">
        <v>129</v>
      </c>
      <c r="D152" s="45"/>
      <c r="E152" s="28">
        <v>20520</v>
      </c>
      <c r="F152" s="34">
        <v>1</v>
      </c>
    </row>
    <row r="153" spans="2:6" ht="17.100000000000001" customHeight="1" x14ac:dyDescent="0.25">
      <c r="B153" s="26">
        <v>25</v>
      </c>
      <c r="C153" s="45" t="s">
        <v>130</v>
      </c>
      <c r="D153" s="45"/>
      <c r="E153" s="28">
        <v>27735</v>
      </c>
      <c r="F153" s="34">
        <v>1</v>
      </c>
    </row>
    <row r="154" spans="2:6" ht="27" customHeight="1" x14ac:dyDescent="0.25">
      <c r="B154" s="26">
        <v>26</v>
      </c>
      <c r="C154" s="45" t="s">
        <v>117</v>
      </c>
      <c r="D154" s="45"/>
      <c r="E154" s="28">
        <v>27626</v>
      </c>
      <c r="F154" s="34">
        <v>1</v>
      </c>
    </row>
    <row r="155" spans="2:6" ht="17.100000000000001" customHeight="1" x14ac:dyDescent="0.25">
      <c r="B155" s="26">
        <v>27</v>
      </c>
      <c r="C155" s="45" t="s">
        <v>124</v>
      </c>
      <c r="D155" s="45"/>
      <c r="E155" s="28">
        <v>35346</v>
      </c>
      <c r="F155" s="34">
        <v>1</v>
      </c>
    </row>
    <row r="156" spans="2:6" ht="17.100000000000001" customHeight="1" x14ac:dyDescent="0.25">
      <c r="B156" s="26">
        <v>28</v>
      </c>
      <c r="C156" s="45" t="s">
        <v>123</v>
      </c>
      <c r="D156" s="45"/>
      <c r="E156" s="28">
        <v>24051</v>
      </c>
      <c r="F156" s="34">
        <v>1</v>
      </c>
    </row>
    <row r="157" spans="2:6" ht="17.100000000000001" customHeight="1" x14ac:dyDescent="0.25">
      <c r="B157" s="26">
        <v>29</v>
      </c>
      <c r="C157" s="45" t="s">
        <v>122</v>
      </c>
      <c r="D157" s="45"/>
      <c r="E157" s="28">
        <v>14033</v>
      </c>
      <c r="F157" s="34">
        <v>1</v>
      </c>
    </row>
    <row r="158" spans="2:6" ht="17.100000000000001" customHeight="1" x14ac:dyDescent="0.25">
      <c r="B158" s="26">
        <v>30</v>
      </c>
      <c r="C158" s="45" t="s">
        <v>121</v>
      </c>
      <c r="D158" s="45"/>
      <c r="E158" s="28">
        <v>27379</v>
      </c>
      <c r="F158" s="34">
        <v>1</v>
      </c>
    </row>
    <row r="159" spans="2:6" ht="17.100000000000001" customHeight="1" x14ac:dyDescent="0.25">
      <c r="B159" s="7"/>
      <c r="C159" s="43"/>
      <c r="D159" s="44"/>
      <c r="E159" s="41">
        <f>SUM(E143:E158)</f>
        <v>344128</v>
      </c>
      <c r="F159" s="13"/>
    </row>
  </sheetData>
  <mergeCells count="37">
    <mergeCell ref="C64:D64"/>
    <mergeCell ref="E2:F2"/>
    <mergeCell ref="B3:F3"/>
    <mergeCell ref="B4:B7"/>
    <mergeCell ref="C4:D7"/>
    <mergeCell ref="E4:E7"/>
    <mergeCell ref="F4:F7"/>
    <mergeCell ref="C8:D8"/>
    <mergeCell ref="C19:D19"/>
    <mergeCell ref="C28:D28"/>
    <mergeCell ref="C39:D39"/>
    <mergeCell ref="C53:D53"/>
    <mergeCell ref="C146:D146"/>
    <mergeCell ref="C73:D73"/>
    <mergeCell ref="C85:D85"/>
    <mergeCell ref="C93:D93"/>
    <mergeCell ref="C98:D98"/>
    <mergeCell ref="C113:D113"/>
    <mergeCell ref="C124:D124"/>
    <mergeCell ref="C131:D131"/>
    <mergeCell ref="C138:D138"/>
    <mergeCell ref="C143:D143"/>
    <mergeCell ref="C144:D144"/>
    <mergeCell ref="C145:D145"/>
    <mergeCell ref="C159:D159"/>
    <mergeCell ref="C158:D158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Кдот на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2025-01-14T09:03:48Z</dcterms:modified>
</cp:coreProperties>
</file>